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60" yWindow="1000" windowWidth="28800" windowHeight="17600" tabRatio="500" activeTab="0"/>
  </bookViews>
  <sheets>
    <sheet name="Rugby Football Tests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<sst xmlns="http://schemas.openxmlformats.org/spreadsheetml/2006/main" count="32" uniqueCount="28">
  <si>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1 minute Squat Test</t>
  </si>
  <si>
    <t>30 metre Sprint</t>
  </si>
  <si>
    <t>Cooper 12 minute Run</t>
  </si>
  <si>
    <t>1 minute Sit Up Test</t>
  </si>
  <si>
    <t>1 minute Press Up Test</t>
  </si>
  <si>
    <t>22 metre Bounding Test</t>
  </si>
  <si>
    <t>Zigzag Run</t>
  </si>
  <si>
    <t>Star Run</t>
  </si>
  <si>
    <t>Diagonal Pich Run</t>
  </si>
  <si>
    <t>Seconds</t>
  </si>
  <si>
    <t>Metres</t>
  </si>
  <si>
    <t>Squat Thrusts</t>
  </si>
  <si>
    <t>Sit Ups</t>
  </si>
  <si>
    <t>Press Ups</t>
  </si>
  <si>
    <t>Points</t>
  </si>
  <si>
    <t>Assessment</t>
  </si>
  <si>
    <t>Total</t>
  </si>
  <si>
    <t>&gt;800 points</t>
  </si>
  <si>
    <t>&gt;700 points</t>
  </si>
  <si>
    <t>Excellent</t>
  </si>
  <si>
    <t>Very Good</t>
  </si>
  <si>
    <t>&gt;600 points</t>
  </si>
  <si>
    <t>Good</t>
  </si>
  <si>
    <t>&gt;500 points</t>
  </si>
  <si>
    <t>Average</t>
  </si>
  <si>
    <t>&lt;500 points</t>
  </si>
  <si>
    <t xml:space="preserve">Poor </t>
  </si>
  <si>
    <t>Rugby Football Tests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</si>
</sst>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0.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10"/>
      <name val="Arial"/>
      <family val="0"/>
    </font>
    <font>
      <sz val="14"/>
      <color indexed="10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Arial"/>
      <family val="0"/>
    </font>
    <font>
      <b/>
      <sz val="14"/>
      <color theme="1"/>
      <name val="Arial"/>
      <family val="0"/>
    </font>
    <font>
      <b/>
      <sz val="14"/>
      <color rgb="FFFF0000"/>
      <name val="Arial"/>
      <family val="0"/>
    </font>
    <font>
      <sz val="14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 applyProtection="1">
      <alignment horizontal="center" vertical="center"/>
      <protection locked="0"/>
    </xf>
    <xf numFmtId="164" fontId="38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right"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right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right"/>
      <protection/>
    </xf>
    <xf numFmtId="164" fontId="41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1914525</xdr:colOff>
      <xdr:row>0</xdr:row>
      <xdr:rowOff>161925</xdr:rowOff>
    </xdr:from>
    <xdr:to>
      <xdr:col>3</xdr:col>
      <xdr:colOff>514350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61925"/>
          <a:ext cx="1724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28"/>
  <sheetViews>
    <sheetView tabSelected="1" zoomScalePageLayoutView="0" workbookViewId="0" topLeftCell="A1">
      <selection activeCell="C12" sqref="C12"/>
    </sheetView>
  </sheetViews>
  <sheetFormatPr defaultColWidth="11.00390625" defaultRowHeight="15.75"/>
  <cols>
    <col min="1" max="1" width="10.875" style="3" customWidth="1"/>
    <col min="2" max="2" width="27.625" style="4" customWidth="1"/>
    <col min="3" max="3" width="13.375" style="5" customWidth="1"/>
    <col min="4" max="4" width="13.375" style="3" customWidth="1"/>
    <col min="5" max="5" width="8.875" style="3" customWidth="1"/>
    <col min="6" max="16384" width="10.875" style="3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spans="1:6" ht="18">
      <c r="A9" s="6"/>
      <c r="B9" s="7"/>
      <c r="C9" s="8" t="s">
        <v>27</v>
      </c>
      <c r="D9" s="6"/>
      <c r="E9" s="6"/>
      <c r="F9" s="6"/>
    </row>
    <row r="10" spans="1:6" ht="18">
      <c r="A10" s="6"/>
      <c r="B10" s="7"/>
      <c r="C10" s="9"/>
      <c r="D10" s="6"/>
      <c r="E10" s="6"/>
      <c r="F10" s="6"/>
    </row>
    <row r="11" spans="1:6" ht="18">
      <c r="A11" s="6"/>
      <c r="B11" s="7"/>
      <c r="C11" s="9"/>
      <c r="D11" s="6"/>
      <c r="E11" s="9" t="s">
        <v>14</v>
      </c>
      <c r="F11" s="6"/>
    </row>
    <row r="12" spans="1:6" ht="18">
      <c r="A12" s="6">
        <v>1</v>
      </c>
      <c r="B12" s="7" t="s">
        <v>2</v>
      </c>
      <c r="C12" s="1">
        <v>3000</v>
      </c>
      <c r="D12" s="6" t="s">
        <v>10</v>
      </c>
      <c r="E12" s="2">
        <f>(C12-2560)/14.4</f>
        <v>30.555555555555554</v>
      </c>
      <c r="F12" s="6"/>
    </row>
    <row r="13" spans="1:6" ht="18">
      <c r="A13" s="6">
        <v>2</v>
      </c>
      <c r="B13" s="7" t="s">
        <v>1</v>
      </c>
      <c r="C13" s="1">
        <v>4</v>
      </c>
      <c r="D13" s="6" t="s">
        <v>9</v>
      </c>
      <c r="E13" s="2">
        <f>(6.7-C13)/0.032</f>
        <v>84.375</v>
      </c>
      <c r="F13" s="6"/>
    </row>
    <row r="14" spans="1:6" ht="18">
      <c r="A14" s="6">
        <v>3</v>
      </c>
      <c r="B14" s="7" t="s">
        <v>0</v>
      </c>
      <c r="C14" s="1">
        <v>50</v>
      </c>
      <c r="D14" s="6" t="s">
        <v>11</v>
      </c>
      <c r="E14" s="2">
        <f>(C14-25)/0.65</f>
        <v>38.46153846153846</v>
      </c>
      <c r="F14" s="6"/>
    </row>
    <row r="15" spans="1:6" ht="18">
      <c r="A15" s="6">
        <v>4</v>
      </c>
      <c r="B15" s="7" t="s">
        <v>3</v>
      </c>
      <c r="C15" s="1">
        <v>55</v>
      </c>
      <c r="D15" s="6" t="s">
        <v>12</v>
      </c>
      <c r="E15" s="2">
        <f>(C15-15)/0.5</f>
        <v>80</v>
      </c>
      <c r="F15" s="6"/>
    </row>
    <row r="16" spans="1:6" ht="18">
      <c r="A16" s="6">
        <v>5</v>
      </c>
      <c r="B16" s="7" t="s">
        <v>4</v>
      </c>
      <c r="C16" s="1">
        <v>60</v>
      </c>
      <c r="D16" s="6" t="s">
        <v>13</v>
      </c>
      <c r="E16" s="2">
        <f>(C16-25)/0.75</f>
        <v>46.666666666666664</v>
      </c>
      <c r="F16" s="6"/>
    </row>
    <row r="17" spans="1:6" ht="18">
      <c r="A17" s="6">
        <v>6</v>
      </c>
      <c r="B17" s="7" t="s">
        <v>5</v>
      </c>
      <c r="C17" s="1">
        <v>25</v>
      </c>
      <c r="D17" s="6" t="s">
        <v>9</v>
      </c>
      <c r="E17" s="2">
        <f>(78-C17)/0.48</f>
        <v>110.41666666666667</v>
      </c>
      <c r="F17" s="6"/>
    </row>
    <row r="18" spans="1:6" ht="18">
      <c r="A18" s="6">
        <v>7</v>
      </c>
      <c r="B18" s="7" t="s">
        <v>6</v>
      </c>
      <c r="C18" s="1">
        <v>20</v>
      </c>
      <c r="D18" s="6" t="s">
        <v>9</v>
      </c>
      <c r="E18" s="2">
        <f>(25.8-C18)/0.098</f>
        <v>59.18367346938776</v>
      </c>
      <c r="F18" s="6"/>
    </row>
    <row r="19" spans="1:6" ht="18">
      <c r="A19" s="6">
        <v>8</v>
      </c>
      <c r="B19" s="7" t="s">
        <v>7</v>
      </c>
      <c r="C19" s="1">
        <v>12</v>
      </c>
      <c r="D19" s="6" t="s">
        <v>9</v>
      </c>
      <c r="E19" s="2">
        <f>(16.8-C19)/0.068</f>
        <v>70.58823529411765</v>
      </c>
      <c r="F19" s="6"/>
    </row>
    <row r="20" spans="1:6" ht="18">
      <c r="A20" s="6">
        <v>9</v>
      </c>
      <c r="B20" s="7" t="s">
        <v>8</v>
      </c>
      <c r="C20" s="1">
        <v>70</v>
      </c>
      <c r="D20" s="6" t="s">
        <v>9</v>
      </c>
      <c r="E20" s="2">
        <f>(100-C20)/0.4</f>
        <v>75</v>
      </c>
      <c r="F20" s="6"/>
    </row>
    <row r="21" spans="1:6" ht="18">
      <c r="A21" s="6"/>
      <c r="B21" s="7"/>
      <c r="C21" s="9"/>
      <c r="D21" s="6"/>
      <c r="E21" s="6"/>
      <c r="F21" s="6"/>
    </row>
    <row r="22" spans="1:6" ht="18">
      <c r="A22" s="6"/>
      <c r="B22" s="10" t="s">
        <v>15</v>
      </c>
      <c r="C22" s="11" t="str">
        <f>IF(E22&gt;800,"Excellent",IF(E22&gt;700,"Very Good",IF(E22&gt;600,"Good",IF(E22&gt;500,"Average","Poor"))))</f>
        <v>Average</v>
      </c>
      <c r="D22" s="12" t="s">
        <v>16</v>
      </c>
      <c r="E22" s="13">
        <f>SUM(E12:E21)</f>
        <v>595.2473361139328</v>
      </c>
      <c r="F22" s="6"/>
    </row>
    <row r="23" spans="1:6" ht="18">
      <c r="A23" s="6"/>
      <c r="B23" s="7"/>
      <c r="C23" s="9"/>
      <c r="D23" s="6"/>
      <c r="E23" s="6"/>
      <c r="F23" s="6"/>
    </row>
    <row r="24" spans="1:6" ht="18">
      <c r="A24" s="6"/>
      <c r="B24" s="7" t="s">
        <v>17</v>
      </c>
      <c r="C24" s="9" t="s">
        <v>19</v>
      </c>
      <c r="D24" s="6"/>
      <c r="E24" s="6"/>
      <c r="F24" s="6"/>
    </row>
    <row r="25" spans="1:6" ht="18">
      <c r="A25" s="6"/>
      <c r="B25" s="7" t="s">
        <v>18</v>
      </c>
      <c r="C25" s="9" t="s">
        <v>20</v>
      </c>
      <c r="D25" s="6"/>
      <c r="E25" s="6"/>
      <c r="F25" s="6"/>
    </row>
    <row r="26" spans="1:6" ht="18">
      <c r="A26" s="6"/>
      <c r="B26" s="7" t="s">
        <v>21</v>
      </c>
      <c r="C26" s="9" t="s">
        <v>22</v>
      </c>
      <c r="D26" s="6"/>
      <c r="E26" s="6"/>
      <c r="F26" s="6"/>
    </row>
    <row r="27" spans="1:6" ht="18">
      <c r="A27" s="6"/>
      <c r="B27" s="7" t="s">
        <v>23</v>
      </c>
      <c r="C27" s="9" t="s">
        <v>24</v>
      </c>
      <c r="D27" s="6"/>
      <c r="E27" s="6"/>
      <c r="F27" s="6"/>
    </row>
    <row r="28" spans="1:6" ht="18">
      <c r="A28" s="6"/>
      <c r="B28" s="7" t="s">
        <v>25</v>
      </c>
      <c r="C28" s="9" t="s">
        <v>26</v>
      </c>
      <c r="D28" s="6"/>
      <c r="E28" s="6"/>
      <c r="F28" s="6"/>
    </row>
  </sheetData>
  <sheetProtection password="CA77" sheet="1" objects="1" scenarios="1" selectLockedCells="1"/>
  <printOptions/>
  <pageMargins left="0.75" right="0.75" top="1" bottom="1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2016-03-01T12:25:02Z</dcterms:created>
  <dcterms:modified xsi:type="dcterms:W3CDTF">2016-10-25T14:47:19Z</dcterms:modified>
  <cp:category/>
  <cp:version/>
  <cp:contentType/>
  <cp:contentStatus/>
</cp:coreProperties>
</file>