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90" windowWidth="11340" windowHeight="6795" activeTab="0"/>
  </bookViews>
  <sheets>
    <sheet name="Jumps Decathlon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<sst xmlns="http://schemas.openxmlformats.org/spreadsheetml/2006/main" count="27" uniqueCount="19">
  <si>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Standing Long Jump</t>
  </si>
  <si>
    <t>Standing Triple Jump</t>
  </si>
  <si>
    <t>2 Hops, Step &amp; Jump</t>
  </si>
  <si>
    <t>2 Hops, 2 Steps &amp; Jump</t>
  </si>
  <si>
    <t>2 Hops, 2 Steps, 2 Jumps</t>
  </si>
  <si>
    <t>5 Spring Jumps</t>
  </si>
  <si>
    <t>Standing 4 Hops &amp; Jump</t>
  </si>
  <si>
    <t>Run 4 Hops &amp; Jump</t>
  </si>
  <si>
    <t>25m Hop timed</t>
  </si>
  <si>
    <t>5 stride Long Jump</t>
  </si>
  <si>
    <t>Points</t>
  </si>
  <si>
    <t>Result</t>
  </si>
  <si>
    <t>m</t>
  </si>
  <si>
    <t>sec</t>
  </si>
  <si>
    <t>Activity</t>
  </si>
  <si>
    <t>Total Points</t>
  </si>
  <si>
    <t>Jumps Decathlon Scoring Tables</t>
  </si>
  <si>
    <t>Enter the results:</t>
  </si>
  <si>
    <t>For more details on this topic please select this link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</si>
</sst>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9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2"/>
      <name val="Times New Roman"/>
      <family val="1"/>
    </font>
    <font>
      <sz val="5"/>
      <name val="Arial"/>
      <family val="2"/>
    </font>
    <font>
      <b/>
      <sz val="5"/>
      <color indexed="12"/>
      <name val="Arial"/>
      <family val="2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7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7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20" applyFont="1" applyAlignment="1" applyProtection="1">
      <alignment horizontal="center"/>
      <protection locked="0"/>
    </xf>
    <xf numFmtId="2" fontId="0" fillId="2" borderId="0" xfId="0" applyNumberFormat="1" applyFill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11</xdr:row>
      <xdr:rowOff>95250</xdr:rowOff>
    </xdr:from>
    <xdr:to>
      <xdr:col>8</xdr:col>
      <xdr:colOff>152400</xdr:colOff>
      <xdr:row>18</xdr:row>
      <xdr:rowOff>85725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743075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hrtest.htm" TargetMode="External" /><Relationship Id="rId2" Type="http://schemas.openxmlformats.org/officeDocument/2006/relationships/hyperlink" Target="http://www.brianmac.co.uk/energyexp.htm" TargetMode="External" /><Relationship Id="rId3" Type="http://schemas.openxmlformats.org/officeDocument/2006/relationships/hyperlink" Target="http://www.brianmac.co.uk/idealw.htm" TargetMode="External" /><Relationship Id="rId4" Type="http://schemas.openxmlformats.org/officeDocument/2006/relationships/hyperlink" Target="http://www.brianmac.co.uk/jumpsdec.ht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9"/>
  <sheetViews>
    <sheetView showGridLines="0" tabSelected="1" workbookViewId="0" topLeftCell="A1">
      <selection activeCell="D8" sqref="D8"/>
    </sheetView>
  </sheetViews>
  <sheetFormatPr defaultColWidth="9.140625" defaultRowHeight="12.75"/>
  <cols>
    <col min="1" max="1" width="6.421875" style="0" customWidth="1"/>
    <col min="2" max="2" width="22.00390625" style="0" customWidth="1"/>
    <col min="3" max="3" width="2.57421875" style="0" customWidth="1"/>
    <col min="4" max="4" width="5.7109375" style="2" customWidth="1"/>
    <col min="5" max="5" width="4.00390625" style="0" customWidth="1"/>
    <col min="6" max="6" width="8.7109375" style="2" customWidth="1"/>
  </cols>
  <sheetData>
    <row r="2" spans="2:6" ht="12.75">
      <c r="B2" s="15" t="s">
        <v>16</v>
      </c>
      <c r="C2" s="15"/>
      <c r="D2" s="15"/>
      <c r="E2" s="15"/>
      <c r="F2" s="15"/>
    </row>
    <row r="3" spans="3:6" ht="12.75">
      <c r="C3" s="3"/>
      <c r="D3" s="3"/>
      <c r="E3" s="3"/>
      <c r="F3" s="3"/>
    </row>
    <row r="4" spans="2:6" ht="15.75">
      <c r="B4" s="16" t="s">
        <v>17</v>
      </c>
      <c r="C4" s="16"/>
      <c r="D4" s="16"/>
      <c r="E4" s="16"/>
      <c r="F4" s="3"/>
    </row>
    <row r="6" spans="2:6" ht="12.75">
      <c r="B6" s="6" t="s">
        <v>14</v>
      </c>
      <c r="D6" s="14" t="s">
        <v>11</v>
      </c>
      <c r="E6" s="14"/>
      <c r="F6" s="6" t="s">
        <v>10</v>
      </c>
    </row>
    <row r="7" spans="2:6" s="9" customFormat="1" ht="8.25">
      <c r="B7" s="10"/>
      <c r="D7" s="10"/>
      <c r="E7" s="10"/>
      <c r="F7" s="10"/>
    </row>
    <row r="8" spans="2:6" ht="12.75">
      <c r="B8" s="1" t="s">
        <v>0</v>
      </c>
      <c r="D8" s="18">
        <v>1.85</v>
      </c>
      <c r="E8" t="s">
        <v>12</v>
      </c>
      <c r="F8" s="7">
        <f>-19.40182+(D8*34.38485)+(D8*D8*-0.636364)</f>
        <v>42.03219671</v>
      </c>
    </row>
    <row r="9" spans="2:6" s="9" customFormat="1" ht="8.25">
      <c r="B9" s="11"/>
      <c r="D9" s="13"/>
      <c r="F9" s="12"/>
    </row>
    <row r="10" spans="2:6" ht="12.75">
      <c r="B10" s="1" t="s">
        <v>1</v>
      </c>
      <c r="D10" s="18">
        <v>5.94</v>
      </c>
      <c r="E10" t="s">
        <v>12</v>
      </c>
      <c r="F10" s="7">
        <f>-35.50103+(D10*12.53057)+(D10*D10*0.0344445)</f>
        <v>40.145881760200005</v>
      </c>
    </row>
    <row r="11" spans="2:6" s="9" customFormat="1" ht="8.25">
      <c r="B11" s="11"/>
      <c r="D11" s="13"/>
      <c r="F11" s="12"/>
    </row>
    <row r="12" spans="2:6" ht="12.75">
      <c r="B12" s="1" t="s">
        <v>2</v>
      </c>
      <c r="D12" s="18">
        <v>7.31</v>
      </c>
      <c r="E12" t="s">
        <v>12</v>
      </c>
      <c r="F12" s="7">
        <f>-45.46265+(D12*12.876771)+(D12*D12*-0.129795)</f>
        <v>41.73080741049999</v>
      </c>
    </row>
    <row r="13" spans="2:6" s="9" customFormat="1" ht="8.25">
      <c r="B13" s="11"/>
      <c r="D13" s="13"/>
      <c r="F13" s="12"/>
    </row>
    <row r="14" spans="2:6" ht="12.75">
      <c r="B14" s="1" t="s">
        <v>3</v>
      </c>
      <c r="D14" s="18">
        <v>9.34</v>
      </c>
      <c r="E14" t="s">
        <v>12</v>
      </c>
      <c r="F14" s="7">
        <f>-52.96077+(D14*10.128824)+(D14*D14*-0.018391)</f>
        <v>40.03809624040001</v>
      </c>
    </row>
    <row r="15" spans="2:6" s="9" customFormat="1" ht="8.25">
      <c r="B15" s="11"/>
      <c r="D15" s="13"/>
      <c r="F15" s="12"/>
    </row>
    <row r="16" spans="2:6" ht="12.75">
      <c r="B16" s="1" t="s">
        <v>4</v>
      </c>
      <c r="D16" s="18">
        <v>10.76</v>
      </c>
      <c r="E16" t="s">
        <v>12</v>
      </c>
      <c r="F16" s="7">
        <f>-74.64828+(D16*12.458996)+(D16*D16*-0.174359)</f>
        <v>39.2236504016</v>
      </c>
    </row>
    <row r="17" spans="2:6" s="9" customFormat="1" ht="8.25">
      <c r="B17" s="11"/>
      <c r="D17" s="13"/>
      <c r="F17" s="12"/>
    </row>
    <row r="18" spans="2:6" ht="12.75">
      <c r="B18" s="1" t="s">
        <v>5</v>
      </c>
      <c r="D18" s="18">
        <v>10.05</v>
      </c>
      <c r="E18" t="s">
        <v>12</v>
      </c>
      <c r="F18" s="7">
        <f>-68.09148+(D18*12.173418)+(D18*D18*-0.136018)</f>
        <v>40.51321285499999</v>
      </c>
    </row>
    <row r="19" spans="2:6" s="9" customFormat="1" ht="8.25">
      <c r="B19" s="11"/>
      <c r="D19" s="13"/>
      <c r="F19" s="12"/>
    </row>
    <row r="20" spans="2:6" ht="12.75">
      <c r="B20" s="1" t="s">
        <v>6</v>
      </c>
      <c r="D20" s="18">
        <v>9.9</v>
      </c>
      <c r="E20" t="s">
        <v>12</v>
      </c>
      <c r="F20" s="7">
        <f>-56.97374+(D20*10.563032)+(D20*D20*-0.095043)</f>
        <v>38.28511236999999</v>
      </c>
    </row>
    <row r="21" spans="2:6" s="9" customFormat="1" ht="8.25">
      <c r="B21" s="11"/>
      <c r="D21" s="13"/>
      <c r="F21" s="12"/>
    </row>
    <row r="22" spans="2:6" ht="12.75">
      <c r="B22" s="1" t="s">
        <v>7</v>
      </c>
      <c r="D22" s="18">
        <v>13.71</v>
      </c>
      <c r="E22" t="s">
        <v>12</v>
      </c>
      <c r="F22" s="7">
        <f>-55.31376+(D22*7.5941124)+(D22*D22*-0.044598)</f>
        <v>40.41869807220001</v>
      </c>
    </row>
    <row r="23" spans="2:6" s="9" customFormat="1" ht="8.25">
      <c r="B23" s="11"/>
      <c r="D23" s="13"/>
      <c r="F23" s="12"/>
    </row>
    <row r="24" spans="2:6" ht="12.75">
      <c r="B24" s="1" t="s">
        <v>8</v>
      </c>
      <c r="D24" s="18">
        <v>8</v>
      </c>
      <c r="E24" t="s">
        <v>13</v>
      </c>
      <c r="F24" s="7">
        <f>99.540643+(D24*4.2533081)+(D24*D24*-1.512287)</f>
        <v>36.780739800000006</v>
      </c>
    </row>
    <row r="25" spans="2:6" s="9" customFormat="1" ht="8.25">
      <c r="B25" s="11"/>
      <c r="D25" s="13"/>
      <c r="F25" s="12"/>
    </row>
    <row r="26" spans="2:6" ht="12.75">
      <c r="B26" s="1" t="s">
        <v>9</v>
      </c>
      <c r="D26" s="18">
        <v>4.72</v>
      </c>
      <c r="E26" t="s">
        <v>12</v>
      </c>
      <c r="F26" s="7">
        <f>-13.07164+(D26*2.9149238)+(D26*D26*1.73309)</f>
        <v>39.29727259199999</v>
      </c>
    </row>
    <row r="28" spans="5:8" ht="12.75">
      <c r="E28" s="5" t="s">
        <v>15</v>
      </c>
      <c r="F28" s="8">
        <f>SUM(F8:F27)</f>
        <v>398.4656682119</v>
      </c>
      <c r="H28" s="4"/>
    </row>
    <row r="29" spans="3:8" ht="12.75">
      <c r="C29" s="3"/>
      <c r="H29" s="4"/>
    </row>
    <row r="30" spans="2:8" ht="15">
      <c r="B30" s="17" t="s">
        <v>18</v>
      </c>
      <c r="C30" s="17"/>
      <c r="D30" s="17"/>
      <c r="E30" s="17"/>
      <c r="F30" s="17"/>
      <c r="G30" s="17"/>
      <c r="H30" s="4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</sheetData>
  <sheetProtection password="CA77" sheet="1" objects="1" scenarios="1" selectLockedCells="1"/>
  <mergeCells count="4">
    <mergeCell ref="D6:E6"/>
    <mergeCell ref="B2:F2"/>
    <mergeCell ref="B4:E4"/>
    <mergeCell ref="B30:G30"/>
  </mergeCells>
  <hyperlinks>
    <hyperlink ref="B30:E30" r:id="rId1" display="For more details on this topic please select this link"/>
    <hyperlink ref="B30" r:id="rId2" display="For more details on this topic please select this link"/>
    <hyperlink ref="B30:F30" r:id="rId3" display="For more details on this topic please select this link"/>
    <hyperlink ref="B30:G30" r:id="rId4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6"/>
  <headerFooter alignWithMargins="0">
    <oddFooter>&amp;L© Sports Coach 2002&amp;CPage &amp;P&amp;RVersion 1.0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2002-04-13T17:31:24Z</cp:lastPrinted>
  <dcterms:created xsi:type="dcterms:W3CDTF">2001-09-30T18:07:27Z</dcterms:created>
  <dcterms:modified xsi:type="dcterms:W3CDTF">2009-01-17T15:56:31Z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