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1"/>
  </bookViews>
  <sheets>
    <sheet name="Imperial" sheetId="1" r:id="rId1"/>
    <sheet name="Metric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<sst xmlns="http://schemas.openxmlformats.org/spreadsheetml/2006/main" count="26" uniqueCount="15">
  <si>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Ideal Weight Calculator</t>
  </si>
  <si>
    <t>Enter your height</t>
  </si>
  <si>
    <t>kg to</t>
  </si>
  <si>
    <t>kg</t>
  </si>
  <si>
    <t>metres</t>
  </si>
  <si>
    <r>
      <t xml:space="preserve">If </t>
    </r>
    <r>
      <rPr>
        <b/>
        <sz val="12"/>
        <color indexed="8"/>
        <rFont val="Times New Roman"/>
        <family val="1"/>
      </rPr>
      <t>male</t>
    </r>
    <r>
      <rPr>
        <sz val="12"/>
        <color indexed="8"/>
        <rFont val="Times New Roman"/>
        <family val="1"/>
      </rPr>
      <t xml:space="preserve"> your ideal weight is from</t>
    </r>
  </si>
  <si>
    <r>
      <t xml:space="preserve">If </t>
    </r>
    <r>
      <rPr>
        <b/>
        <sz val="12"/>
        <rFont val="Times New Roman"/>
        <family val="1"/>
      </rPr>
      <t>female</t>
    </r>
    <r>
      <rPr>
        <sz val="12"/>
        <rFont val="Times New Roman"/>
        <family val="1"/>
      </rPr>
      <t xml:space="preserve"> your ideal weight is from</t>
    </r>
  </si>
  <si>
    <t>feet</t>
  </si>
  <si>
    <t>Inches</t>
  </si>
  <si>
    <t>to</t>
  </si>
  <si>
    <t>stones</t>
  </si>
  <si>
    <t>pounds</t>
  </si>
  <si>
    <r>
      <t xml:space="preserve">If </t>
    </r>
    <r>
      <rPr>
        <b/>
        <sz val="10"/>
        <color indexed="8"/>
        <rFont val="Arial"/>
        <family val="2"/>
      </rPr>
      <t>male</t>
    </r>
    <r>
      <rPr>
        <sz val="10"/>
        <color indexed="8"/>
        <rFont val="Arial"/>
        <family val="2"/>
      </rPr>
      <t xml:space="preserve"> your ideal weight is from</t>
    </r>
  </si>
  <si>
    <r>
      <t xml:space="preserve">If </t>
    </r>
    <r>
      <rPr>
        <b/>
        <sz val="10"/>
        <rFont val="Arial"/>
        <family val="2"/>
      </rPr>
      <t>female</t>
    </r>
    <r>
      <rPr>
        <sz val="10"/>
        <rFont val="Arial"/>
        <family val="2"/>
      </rPr>
      <t xml:space="preserve"> your ideal weight is from</t>
    </r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</si>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</sst>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0.00000"/>
    <numFmt numFmtId="168" formatCode="0.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" fontId="13" fillId="34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  <xf numFmtId="1" fontId="0" fillId="35" borderId="0" xfId="0" applyNumberFormat="1" applyFont="1" applyFill="1" applyAlignment="1">
      <alignment horizontal="center"/>
    </xf>
    <xf numFmtId="1" fontId="0" fillId="34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35" borderId="0" xfId="0" applyNumberFormat="1" applyFont="1" applyFill="1" applyAlignment="1">
      <alignment horizontal="center"/>
    </xf>
    <xf numFmtId="165" fontId="0" fillId="34" borderId="0" xfId="0" applyNumberFormat="1" applyFont="1" applyFill="1" applyAlignment="1" applyProtection="1">
      <alignment horizontal="center"/>
      <protection locked="0"/>
    </xf>
    <xf numFmtId="165" fontId="13" fillId="35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66675</xdr:rowOff>
    </xdr:from>
    <xdr:to>
      <xdr:col>8</xdr:col>
      <xdr:colOff>85725</xdr:colOff>
      <xdr:row>13</xdr:row>
      <xdr:rowOff>47625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2954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171450</xdr:rowOff>
    </xdr:from>
    <xdr:to>
      <xdr:col>1</xdr:col>
      <xdr:colOff>514350</xdr:colOff>
      <xdr:row>6</xdr:row>
      <xdr:rowOff>152400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33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3" width="5.7109375" style="0" customWidth="1"/>
    <col min="4" max="4" width="6.8515625" style="0" customWidth="1"/>
    <col min="5" max="5" width="5.8515625" style="0" customWidth="1"/>
    <col min="6" max="6" width="8.00390625" style="0" customWidth="1"/>
  </cols>
  <sheetData>
    <row r="2" spans="2:5" ht="18">
      <c r="B2" s="34" t="s">
        <v>0</v>
      </c>
      <c r="C2" s="34"/>
      <c r="D2" s="34"/>
      <c r="E2" s="34"/>
    </row>
    <row r="4" spans="2:5" ht="15">
      <c r="B4" s="2"/>
      <c r="C4" s="2"/>
      <c r="D4" s="2"/>
      <c r="E4" s="2"/>
    </row>
    <row r="5" spans="1:6" ht="12.75">
      <c r="A5" s="18"/>
      <c r="B5" s="19" t="s">
        <v>1</v>
      </c>
      <c r="C5" s="22">
        <v>6</v>
      </c>
      <c r="D5" s="18" t="s">
        <v>7</v>
      </c>
      <c r="E5" s="32">
        <v>0</v>
      </c>
      <c r="F5" s="18" t="s">
        <v>8</v>
      </c>
    </row>
    <row r="6" spans="1:6" ht="12.75">
      <c r="A6" s="18"/>
      <c r="B6" s="23"/>
      <c r="C6" s="24"/>
      <c r="D6" s="18"/>
      <c r="E6" s="18"/>
      <c r="F6" s="18"/>
    </row>
    <row r="7" spans="1:6" ht="12.75">
      <c r="A7" s="25"/>
      <c r="B7" s="18"/>
      <c r="C7" s="18"/>
      <c r="D7" s="18"/>
      <c r="E7" s="18"/>
      <c r="F7" s="18"/>
    </row>
    <row r="8" spans="1:6" ht="12.75">
      <c r="A8" s="18"/>
      <c r="B8" s="26" t="s">
        <v>12</v>
      </c>
      <c r="C8" s="21">
        <f>FLOOR((((((C5*12)+E5)/39.3700787)*(((C5*12)+E5)/39.3700787))*20.1)*2.205/14,1)</f>
        <v>10</v>
      </c>
      <c r="D8" s="18" t="s">
        <v>10</v>
      </c>
      <c r="E8" s="31">
        <f>(((((((C5*12)+E5)/39.3700787)*(((C5*12)+E5)/39.3700787))*20.1)*2.205/14)-C8)*14</f>
        <v>8.23033093790989</v>
      </c>
      <c r="F8" s="18" t="s">
        <v>11</v>
      </c>
    </row>
    <row r="9" spans="1:6" ht="12.75">
      <c r="A9" s="25"/>
      <c r="B9" s="19"/>
      <c r="C9" s="27"/>
      <c r="D9" s="18"/>
      <c r="E9" s="27"/>
      <c r="F9" s="18"/>
    </row>
    <row r="10" spans="1:6" ht="12.75">
      <c r="A10" s="18"/>
      <c r="B10" s="19" t="s">
        <v>9</v>
      </c>
      <c r="C10" s="20">
        <f>FLOOR((((((C5*12)+E5)/39.3700787)*(((C5*12)+E5)/39.3700787))*24.9)*2.205/14,1)</f>
        <v>13</v>
      </c>
      <c r="D10" s="18" t="s">
        <v>10</v>
      </c>
      <c r="E10" s="31">
        <f>(((((((C5*12)+E5)/39.3700787)*(((C5*12)+E5)/39.3700787))*24.9)*2.205/14)-C10)*14</f>
        <v>1.628618923082378</v>
      </c>
      <c r="F10" s="18" t="s">
        <v>11</v>
      </c>
    </row>
    <row r="11" spans="1:6" ht="12.75">
      <c r="A11" s="25"/>
      <c r="B11" s="18"/>
      <c r="C11" s="27"/>
      <c r="D11" s="18"/>
      <c r="E11" s="18"/>
      <c r="F11" s="18"/>
    </row>
    <row r="12" spans="1:6" ht="12.75">
      <c r="A12" s="18"/>
      <c r="B12" s="19"/>
      <c r="C12" s="27"/>
      <c r="D12" s="18"/>
      <c r="E12" s="18"/>
      <c r="F12" s="18"/>
    </row>
    <row r="13" spans="1:6" ht="12.75">
      <c r="A13" s="18"/>
      <c r="B13" s="19" t="s">
        <v>13</v>
      </c>
      <c r="C13" s="20">
        <f>FLOOR((((((C5*12)+E5)/39.3700787)*(((C5*12)+E5)/39.3700787))*18.7)*2.205/14,1)</f>
        <v>9</v>
      </c>
      <c r="D13" s="27" t="s">
        <v>10</v>
      </c>
      <c r="E13" s="31">
        <f>(((((((C5*12)+E5)/39.3700787)*(((C5*12)+E5)/39.3700787))*18.71)*2.205/14)-C13)*14</f>
        <v>11.979576708870358</v>
      </c>
      <c r="F13" s="18" t="s">
        <v>11</v>
      </c>
    </row>
    <row r="14" spans="1:6" ht="12.75">
      <c r="A14" s="18"/>
      <c r="B14" s="18"/>
      <c r="C14" s="27"/>
      <c r="D14" s="27"/>
      <c r="E14" s="27"/>
      <c r="F14" s="18"/>
    </row>
    <row r="15" spans="1:6" ht="12.75">
      <c r="A15" s="18"/>
      <c r="B15" s="19" t="s">
        <v>9</v>
      </c>
      <c r="C15" s="20">
        <f>FLOOR((((((C5*12)+E5)/39.3700787)*(((C5*12)+E5)/39.3700787))*23.8)*2.205/14,1)</f>
        <v>12</v>
      </c>
      <c r="D15" s="27" t="s">
        <v>10</v>
      </c>
      <c r="E15" s="31">
        <f>(((((((C5*12)+E5)/39.3700787)*(((C5*12)+E5)/39.3700787))*23.8)*2.205/14)-C15)*14</f>
        <v>7.516511259813708</v>
      </c>
      <c r="F15" s="18" t="s">
        <v>11</v>
      </c>
    </row>
    <row r="16" spans="1:5" ht="15">
      <c r="A16" s="5"/>
      <c r="B16" s="11"/>
      <c r="C16" s="2"/>
      <c r="D16" s="2"/>
      <c r="E16" s="8"/>
    </row>
    <row r="17" spans="1:6" ht="15">
      <c r="A17" s="7"/>
      <c r="B17" s="28"/>
      <c r="C17" s="29"/>
      <c r="D17" s="29"/>
      <c r="E17" s="29"/>
      <c r="F17" s="30"/>
    </row>
    <row r="18" spans="1:6" ht="15.75" customHeight="1">
      <c r="A18" s="7"/>
      <c r="B18" s="35" t="s">
        <v>14</v>
      </c>
      <c r="C18" s="35"/>
      <c r="D18" s="35"/>
      <c r="E18" s="35"/>
      <c r="F18" s="35"/>
    </row>
    <row r="19" spans="1:6" ht="15">
      <c r="A19" s="7"/>
      <c r="B19" s="28"/>
      <c r="C19" s="29"/>
      <c r="D19" s="29"/>
      <c r="E19" s="29"/>
      <c r="F19" s="30"/>
    </row>
    <row r="20" spans="1:5" ht="15">
      <c r="A20" s="7"/>
      <c r="B20" s="5"/>
      <c r="C20" s="2"/>
      <c r="D20" s="2"/>
      <c r="E20" s="2"/>
    </row>
    <row r="21" spans="1:5" ht="15">
      <c r="A21" s="7"/>
      <c r="B21" s="5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2">
    <mergeCell ref="B2:E2"/>
    <mergeCell ref="B18:F18"/>
  </mergeCells>
  <hyperlinks>
    <hyperlink ref="B18:E18" r:id="rId1" display="For more details on this topic please select this link"/>
    <hyperlink ref="B18" r:id="rId2" display="For more details on this topic please select this link"/>
    <hyperlink ref="B18:F18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12.140625" style="0" customWidth="1"/>
    <col min="2" max="2" width="25.421875" style="0" customWidth="1"/>
    <col min="3" max="3" width="9.57421875" style="0" customWidth="1"/>
    <col min="4" max="4" width="5.140625" style="0" customWidth="1"/>
    <col min="5" max="5" width="7.57421875" style="0" customWidth="1"/>
    <col min="6" max="6" width="5.140625" style="0" customWidth="1"/>
  </cols>
  <sheetData>
    <row r="2" spans="2:5" ht="18">
      <c r="B2" s="34" t="s">
        <v>0</v>
      </c>
      <c r="C2" s="34"/>
      <c r="D2" s="34"/>
      <c r="E2" s="34"/>
    </row>
    <row r="4" spans="2:5" ht="15">
      <c r="B4" s="2"/>
      <c r="C4" s="2"/>
      <c r="D4" s="2"/>
      <c r="E4" s="2"/>
    </row>
    <row r="5" spans="1:5" ht="15.75">
      <c r="A5" s="2"/>
      <c r="B5" s="14" t="s">
        <v>1</v>
      </c>
      <c r="C5" s="17">
        <v>1.829</v>
      </c>
      <c r="D5" s="16" t="s">
        <v>4</v>
      </c>
      <c r="E5" s="16"/>
    </row>
    <row r="6" spans="1:5" ht="15">
      <c r="A6" s="2"/>
      <c r="B6" s="3"/>
      <c r="C6" s="12"/>
      <c r="D6" s="2"/>
      <c r="E6" s="2"/>
    </row>
    <row r="7" spans="1:5" ht="15">
      <c r="A7" s="4"/>
      <c r="B7" s="2"/>
      <c r="E7" s="2"/>
    </row>
    <row r="8" spans="1:6" ht="15.75">
      <c r="A8" s="2"/>
      <c r="B8" s="13" t="s">
        <v>5</v>
      </c>
      <c r="C8" s="33">
        <f>C5*C5*20.1</f>
        <v>67.2393441</v>
      </c>
      <c r="D8" s="16" t="s">
        <v>2</v>
      </c>
      <c r="E8" s="33">
        <f>C5*C5*24.9</f>
        <v>83.29650089999998</v>
      </c>
      <c r="F8" s="16" t="s">
        <v>3</v>
      </c>
    </row>
    <row r="9" spans="1:6" ht="15.75">
      <c r="A9" s="4"/>
      <c r="B9" s="14"/>
      <c r="C9" s="15"/>
      <c r="D9" s="16"/>
      <c r="E9" s="15"/>
      <c r="F9" s="16"/>
    </row>
    <row r="10" spans="1:6" ht="15.75">
      <c r="A10" s="2"/>
      <c r="B10" s="14" t="s">
        <v>6</v>
      </c>
      <c r="C10" s="33">
        <f>C5*C5*18.7</f>
        <v>62.55600669999999</v>
      </c>
      <c r="D10" s="16" t="s">
        <v>2</v>
      </c>
      <c r="E10" s="33">
        <f>C5*C5*23.8</f>
        <v>79.6167358</v>
      </c>
      <c r="F10" s="16" t="s">
        <v>3</v>
      </c>
    </row>
    <row r="11" spans="1:5" ht="15">
      <c r="A11" s="4"/>
      <c r="B11" s="2"/>
      <c r="C11" s="5"/>
      <c r="D11" s="2"/>
      <c r="E11" s="2"/>
    </row>
    <row r="12" spans="1:5" ht="15">
      <c r="A12" s="2"/>
      <c r="B12" s="6"/>
      <c r="C12" s="5"/>
      <c r="D12" s="2"/>
      <c r="E12" s="2"/>
    </row>
    <row r="13" spans="1:5" ht="15">
      <c r="A13" s="4"/>
      <c r="B13" s="2"/>
      <c r="C13" s="5"/>
      <c r="D13" s="2"/>
      <c r="E13" s="2"/>
    </row>
    <row r="14" spans="3:5" ht="15">
      <c r="C14" s="2"/>
      <c r="D14" s="2"/>
      <c r="E14" s="2"/>
    </row>
    <row r="15" spans="1:5" ht="15.75">
      <c r="A15" s="9"/>
      <c r="B15" s="10"/>
      <c r="C15" s="2"/>
      <c r="D15" s="2"/>
      <c r="E15" s="2"/>
    </row>
    <row r="16" spans="1:5" ht="15">
      <c r="A16" s="5"/>
      <c r="B16" s="11"/>
      <c r="C16" s="2"/>
      <c r="D16" s="2"/>
      <c r="E16" s="8"/>
    </row>
    <row r="17" spans="1:5" ht="15">
      <c r="A17" s="7"/>
      <c r="B17" s="5"/>
      <c r="C17" s="2"/>
      <c r="D17" s="2"/>
      <c r="E17" s="2"/>
    </row>
    <row r="18" spans="1:5" ht="15">
      <c r="A18" s="7"/>
      <c r="B18" s="5"/>
      <c r="C18" s="2"/>
      <c r="D18" s="2"/>
      <c r="E18" s="2"/>
    </row>
    <row r="19" spans="1:5" ht="15">
      <c r="A19" s="7"/>
      <c r="B19" s="5"/>
      <c r="C19" s="2"/>
      <c r="D19" s="2"/>
      <c r="E19" s="2"/>
    </row>
    <row r="20" spans="1:5" ht="15">
      <c r="A20" s="7"/>
      <c r="B20" s="5"/>
      <c r="C20" s="2"/>
      <c r="D20" s="2"/>
      <c r="E20" s="2"/>
    </row>
    <row r="21" spans="1:5" ht="15">
      <c r="A21" s="7"/>
      <c r="B21" s="5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B2:E2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&amp;L© Sports Coach 2001                                   &amp;CPage &amp;P&amp;RVersion 1.0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2010-12-29T21:00:30Z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